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'Individual'!$C$5:$Q$41</definedName>
    <definedName name="_xlnm.Print_Area" localSheetId="1">'Individual'!$A$2:$Q$32</definedName>
    <definedName name="Imprimir_área_IM" localSheetId="1">'Individual'!$A$2:$Q$40</definedName>
  </definedNames>
  <calcPr fullCalcOnLoad="1"/>
</workbook>
</file>

<file path=xl/sharedStrings.xml><?xml version="1.0" encoding="utf-8"?>
<sst xmlns="http://schemas.openxmlformats.org/spreadsheetml/2006/main" count="90" uniqueCount="56">
  <si>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</si>
  <si>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</si>
  <si>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</si>
  <si>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</si>
  <si>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</si>
  <si>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</si>
  <si>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</si>
  <si>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</si>
  <si>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</si>
  <si>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</si>
  <si>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</si>
  <si>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</si>
  <si>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</si>
  <si>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</si>
  <si>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</si>
  <si>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</si>
  <si>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2a DIVISIÓ MASCULINA</t>
  </si>
  <si>
    <t>FINAL ASCENS</t>
  </si>
  <si>
    <t>CLASSIFICACIÓ FINAL ASCENS</t>
  </si>
  <si>
    <t>LLIGA CATALANA DE BOWLING 2008-2009</t>
  </si>
  <si>
    <t>17-maig-09</t>
  </si>
  <si>
    <t>COMARCAL B</t>
  </si>
  <si>
    <t>CAT FIGUERES A</t>
  </si>
  <si>
    <t>AL-VICI/JOVENTUT B</t>
  </si>
  <si>
    <t>NÀSTIC B</t>
  </si>
  <si>
    <t>XTREME A</t>
  </si>
  <si>
    <t>FLECHA-1 A</t>
  </si>
  <si>
    <t>ARNAU FAJA POO</t>
  </si>
  <si>
    <t>MANOLO LÓPEZ ENRÍQUEZ</t>
  </si>
  <si>
    <t>DIRK MOEBIUS</t>
  </si>
  <si>
    <t>ANTONIO RUÍZ RODRÍGUEZ</t>
  </si>
  <si>
    <t>ALBERT VIÑOLAS VÁLLEGA</t>
  </si>
  <si>
    <t>MANEL GIMENO ALBERT</t>
  </si>
  <si>
    <t>NARCÍS SISTACH TRIOLÀ</t>
  </si>
  <si>
    <t>CARLOS DOMÍNGUEZ MARTÍNEZ</t>
  </si>
  <si>
    <t>CARLOS MARTÍ PI-FIGUERAS</t>
  </si>
  <si>
    <t>DANIEL PUENTES GALVAN</t>
  </si>
  <si>
    <t>AL-VICI/JOV. B</t>
  </si>
  <si>
    <t>JORDI PONSICO SABARICH</t>
  </si>
  <si>
    <t>MIQUEL A. ROIG FARRERA</t>
  </si>
  <si>
    <t>XAVIER JULIÀ BATLLE</t>
  </si>
  <si>
    <t>FRANCISCO ABADAL PÉREZ</t>
  </si>
  <si>
    <t>ANTONIO DÍAZ CERVANTES</t>
  </si>
  <si>
    <t>ANTONIO HERNÁNDEZ GUARDEÑO</t>
  </si>
  <si>
    <t>CRISTOBAL ALBERT VILLALBA</t>
  </si>
  <si>
    <t>GERARD MORENO CASTAN</t>
  </si>
  <si>
    <t>JOSÉ SUÁREZ ÁLVAREZ</t>
  </si>
  <si>
    <t>DAVID MARCÉ SERRANO</t>
  </si>
  <si>
    <t>ROBERTO OURO NAVIA</t>
  </si>
  <si>
    <t>ANGEL BRAVO GARCÍA</t>
  </si>
  <si>
    <t>JUAN A. ÚBEDA CALZADILLA</t>
  </si>
  <si>
    <t>ANDRÉS MARGULLÓN ANSELMO</t>
  </si>
  <si>
    <t>ENRIQUE LEDESMA CASTREJÓN</t>
  </si>
  <si>
    <t>JOSÉ MONTORO PORRES</t>
  </si>
  <si>
    <t>JUAN SERRANO ROMERO</t>
  </si>
  <si>
    <t>JAVIER TARIBÓ CAMARASA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</si>
</sst>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D54" sqref="D54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19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16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20</v>
      </c>
      <c r="E7" s="11"/>
      <c r="G7" s="11"/>
      <c r="H7" s="11" t="s">
        <v>17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4</v>
      </c>
      <c r="G9" s="12" t="s">
        <v>22</v>
      </c>
      <c r="I9" s="14">
        <v>6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8</v>
      </c>
      <c r="F11" s="14"/>
      <c r="G11" s="12" t="s">
        <v>24</v>
      </c>
      <c r="I11" s="14">
        <v>2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0</v>
      </c>
      <c r="F13" s="14"/>
      <c r="G13" s="12" t="s">
        <v>26</v>
      </c>
      <c r="I13" s="14">
        <v>10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XTREME A</v>
      </c>
      <c r="E15" s="14">
        <v>3</v>
      </c>
      <c r="F15" s="14"/>
      <c r="G15" s="12" t="str">
        <f>G11</f>
        <v>NÀSTIC B</v>
      </c>
      <c r="I15" s="14">
        <v>7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COMARCAL B</v>
      </c>
      <c r="E17" s="14">
        <v>7</v>
      </c>
      <c r="F17" s="14"/>
      <c r="G17" s="12" t="str">
        <f>G13</f>
        <v>FLECHA-1 A</v>
      </c>
      <c r="I17" s="14">
        <v>3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CAT FIGUERES A</v>
      </c>
      <c r="E19" s="14">
        <v>8</v>
      </c>
      <c r="F19" s="14"/>
      <c r="G19" s="12" t="str">
        <f>C11</f>
        <v>AL-VICI/JOVENTUT B</v>
      </c>
      <c r="I19" s="14">
        <v>2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AL-VICI/JOVENTUT B</v>
      </c>
      <c r="E21" s="14">
        <v>7</v>
      </c>
      <c r="F21" s="14"/>
      <c r="G21" s="12" t="str">
        <f>C9</f>
        <v>COMARCAL B</v>
      </c>
      <c r="I21" s="14">
        <v>3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CAT FIGUERES A</v>
      </c>
      <c r="E23" s="14">
        <v>5</v>
      </c>
      <c r="F23" s="14"/>
      <c r="G23" s="12" t="str">
        <f>C13</f>
        <v>XTREME A</v>
      </c>
      <c r="I23" s="14">
        <v>5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FLECHA-1 A</v>
      </c>
      <c r="E25" s="14">
        <v>8</v>
      </c>
      <c r="F25" s="14"/>
      <c r="G25" s="12" t="str">
        <f>G11</f>
        <v>NÀSTIC B</v>
      </c>
      <c r="I25" s="14">
        <v>2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CAT FIGUERES A</v>
      </c>
      <c r="E27" s="14">
        <v>9</v>
      </c>
      <c r="F27" s="14"/>
      <c r="G27" s="12" t="str">
        <f>G13</f>
        <v>FLECHA-1 A</v>
      </c>
      <c r="I27" s="14">
        <v>1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NÀSTIC B</v>
      </c>
      <c r="E29" s="14">
        <v>8</v>
      </c>
      <c r="F29" s="14"/>
      <c r="G29" s="12" t="str">
        <f>C9</f>
        <v>COMARCAL B</v>
      </c>
      <c r="I29" s="14">
        <v>2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AL-VICI/JOVENTUT B</v>
      </c>
      <c r="E31" s="14">
        <v>4</v>
      </c>
      <c r="G31" s="12" t="str">
        <f>C13</f>
        <v>XTREME A</v>
      </c>
      <c r="I31" s="14">
        <v>6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COMARCAL B</v>
      </c>
      <c r="E33" s="14">
        <v>4</v>
      </c>
      <c r="G33" s="12" t="str">
        <f>C13</f>
        <v>XTREME A</v>
      </c>
      <c r="I33" s="14">
        <v>6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FLECHA-1 A</v>
      </c>
      <c r="E35" s="14">
        <v>0</v>
      </c>
      <c r="G35" s="12" t="str">
        <f>C11</f>
        <v>AL-VICI/JOVENTUT B</v>
      </c>
      <c r="I35" s="14">
        <v>10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NÀSTIC B</v>
      </c>
      <c r="E37" s="14">
        <v>0</v>
      </c>
      <c r="G37" s="12" t="str">
        <f>G9</f>
        <v>CAT FIGUERES A</v>
      </c>
      <c r="I37" s="14">
        <v>10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18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22</v>
      </c>
      <c r="D45" s="42"/>
      <c r="E45" s="18"/>
      <c r="F45" s="43">
        <f>6+8+5+9+10</f>
        <v>38</v>
      </c>
      <c r="G45" s="8"/>
      <c r="H45" s="8"/>
      <c r="I45" s="8"/>
      <c r="J45" s="8"/>
      <c r="K45" s="8"/>
    </row>
    <row r="46" spans="3:11" ht="20.25">
      <c r="C46" s="33" t="s">
        <v>23</v>
      </c>
      <c r="D46" s="16"/>
      <c r="E46" s="17"/>
      <c r="F46" s="43">
        <f>8+2+7+4+10</f>
        <v>31</v>
      </c>
      <c r="G46" s="17"/>
      <c r="H46" s="17"/>
      <c r="I46" s="17"/>
      <c r="J46" s="17"/>
      <c r="K46" s="17"/>
    </row>
    <row r="47" spans="3:11" ht="20.25">
      <c r="C47" s="41" t="s">
        <v>26</v>
      </c>
      <c r="D47" s="42"/>
      <c r="E47" s="18"/>
      <c r="F47" s="43">
        <f>10+3+8+1+0</f>
        <v>22</v>
      </c>
      <c r="G47" s="17"/>
      <c r="H47" s="17"/>
      <c r="I47" s="17"/>
      <c r="J47" s="17"/>
      <c r="K47" s="17"/>
    </row>
    <row r="48" spans="3:11" ht="20.25">
      <c r="C48" s="33" t="s">
        <v>25</v>
      </c>
      <c r="D48" s="29"/>
      <c r="E48" s="16"/>
      <c r="F48" s="43">
        <f>0+3+5+6+6</f>
        <v>20</v>
      </c>
      <c r="G48" s="17"/>
      <c r="H48" s="17"/>
      <c r="I48" s="17"/>
      <c r="J48" s="17"/>
      <c r="K48" s="17"/>
    </row>
    <row r="49" spans="3:11" ht="20.25">
      <c r="C49" s="41" t="s">
        <v>21</v>
      </c>
      <c r="D49" s="42"/>
      <c r="E49" s="18"/>
      <c r="F49" s="43">
        <f>4+7+3+2+4</f>
        <v>20</v>
      </c>
      <c r="G49" s="17"/>
      <c r="H49" s="17"/>
      <c r="I49" s="17"/>
      <c r="J49" s="17"/>
      <c r="K49" s="17"/>
    </row>
    <row r="50" spans="3:11" ht="20.25">
      <c r="C50" s="41" t="s">
        <v>24</v>
      </c>
      <c r="D50" s="42"/>
      <c r="E50" s="45"/>
      <c r="F50" s="43">
        <f>2+7+2+8+0</f>
        <v>19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3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17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1269</v>
      </c>
      <c r="C5" s="48" t="s">
        <v>34</v>
      </c>
      <c r="D5" s="48" t="s">
        <v>22</v>
      </c>
      <c r="E5" s="48">
        <v>181</v>
      </c>
      <c r="F5" s="48">
        <v>201</v>
      </c>
      <c r="G5" s="48">
        <v>199</v>
      </c>
      <c r="H5" s="48">
        <v>159</v>
      </c>
      <c r="I5" s="48">
        <v>246</v>
      </c>
      <c r="J5" s="48">
        <v>195</v>
      </c>
      <c r="K5" s="48">
        <v>215</v>
      </c>
      <c r="L5" s="48">
        <v>227</v>
      </c>
      <c r="M5" s="48">
        <v>243</v>
      </c>
      <c r="N5" s="48">
        <v>258</v>
      </c>
      <c r="O5" s="49">
        <f aca="true" t="shared" si="0" ref="O5:O34">SUM(E5:N5)</f>
        <v>2124</v>
      </c>
      <c r="P5" s="49">
        <f aca="true" t="shared" si="1" ref="P5:P34">COUNT(E5:N5)</f>
        <v>10</v>
      </c>
      <c r="Q5" s="50">
        <f aca="true" t="shared" si="2" ref="Q5:Q34">O5/P5</f>
        <v>212.4</v>
      </c>
    </row>
    <row r="6" spans="1:17" ht="12.75">
      <c r="A6" s="49">
        <v>2</v>
      </c>
      <c r="B6" s="48">
        <v>798</v>
      </c>
      <c r="C6" s="48" t="s">
        <v>33</v>
      </c>
      <c r="D6" s="48" t="s">
        <v>22</v>
      </c>
      <c r="E6" s="48">
        <v>201</v>
      </c>
      <c r="F6" s="48">
        <v>203</v>
      </c>
      <c r="G6" s="48">
        <v>198</v>
      </c>
      <c r="H6" s="48">
        <v>192</v>
      </c>
      <c r="I6" s="48">
        <v>131</v>
      </c>
      <c r="J6" s="48">
        <v>176</v>
      </c>
      <c r="K6" s="48">
        <v>223</v>
      </c>
      <c r="L6" s="48">
        <v>289</v>
      </c>
      <c r="M6" s="48">
        <v>188</v>
      </c>
      <c r="N6" s="48">
        <v>246</v>
      </c>
      <c r="O6" s="49">
        <f t="shared" si="0"/>
        <v>2047</v>
      </c>
      <c r="P6" s="49">
        <f t="shared" si="1"/>
        <v>10</v>
      </c>
      <c r="Q6" s="50">
        <f t="shared" si="2"/>
        <v>204.7</v>
      </c>
    </row>
    <row r="7" spans="1:17" ht="12.75">
      <c r="A7" s="49">
        <v>3</v>
      </c>
      <c r="B7" s="48">
        <v>2009</v>
      </c>
      <c r="C7" s="48" t="s">
        <v>43</v>
      </c>
      <c r="D7" s="48" t="s">
        <v>24</v>
      </c>
      <c r="E7" s="48"/>
      <c r="F7" s="48"/>
      <c r="G7" s="48">
        <v>213</v>
      </c>
      <c r="H7" s="48">
        <v>196</v>
      </c>
      <c r="I7" s="48">
        <v>243</v>
      </c>
      <c r="J7" s="48">
        <v>185</v>
      </c>
      <c r="K7" s="48">
        <v>213</v>
      </c>
      <c r="L7" s="48">
        <v>212</v>
      </c>
      <c r="M7" s="48">
        <v>180</v>
      </c>
      <c r="N7" s="48">
        <v>179</v>
      </c>
      <c r="O7" s="49">
        <f t="shared" si="0"/>
        <v>1621</v>
      </c>
      <c r="P7" s="49">
        <f t="shared" si="1"/>
        <v>8</v>
      </c>
      <c r="Q7" s="50">
        <f t="shared" si="2"/>
        <v>202.625</v>
      </c>
    </row>
    <row r="8" spans="1:17" ht="12.75">
      <c r="A8" s="49">
        <v>4</v>
      </c>
      <c r="B8" s="48">
        <v>386</v>
      </c>
      <c r="C8" s="48" t="s">
        <v>38</v>
      </c>
      <c r="D8" s="48" t="s">
        <v>37</v>
      </c>
      <c r="E8" s="48">
        <v>193</v>
      </c>
      <c r="F8" s="48">
        <v>162</v>
      </c>
      <c r="G8" s="48">
        <v>193</v>
      </c>
      <c r="H8" s="48">
        <v>212</v>
      </c>
      <c r="I8" s="48">
        <v>177</v>
      </c>
      <c r="J8" s="48">
        <v>213</v>
      </c>
      <c r="K8" s="48">
        <v>203</v>
      </c>
      <c r="L8" s="48">
        <v>223</v>
      </c>
      <c r="M8" s="48">
        <v>194</v>
      </c>
      <c r="N8" s="48">
        <v>193</v>
      </c>
      <c r="O8" s="49">
        <f t="shared" si="0"/>
        <v>1963</v>
      </c>
      <c r="P8" s="49">
        <f t="shared" si="1"/>
        <v>10</v>
      </c>
      <c r="Q8" s="50">
        <f t="shared" si="2"/>
        <v>196.3</v>
      </c>
    </row>
    <row r="9" spans="1:17" ht="12.75">
      <c r="A9" s="49">
        <v>5</v>
      </c>
      <c r="B9" s="48">
        <v>1653</v>
      </c>
      <c r="C9" s="48" t="s">
        <v>30</v>
      </c>
      <c r="D9" s="48" t="s">
        <v>21</v>
      </c>
      <c r="E9" s="48">
        <v>171</v>
      </c>
      <c r="F9" s="48">
        <v>212</v>
      </c>
      <c r="G9" s="48">
        <v>222</v>
      </c>
      <c r="H9" s="48">
        <v>204</v>
      </c>
      <c r="I9" s="48">
        <v>157</v>
      </c>
      <c r="J9" s="48">
        <v>211</v>
      </c>
      <c r="K9" s="48">
        <v>233</v>
      </c>
      <c r="L9" s="48">
        <v>161</v>
      </c>
      <c r="M9" s="48">
        <v>196</v>
      </c>
      <c r="N9" s="48">
        <v>170</v>
      </c>
      <c r="O9" s="49">
        <f t="shared" si="0"/>
        <v>1937</v>
      </c>
      <c r="P9" s="49">
        <f t="shared" si="1"/>
        <v>10</v>
      </c>
      <c r="Q9" s="50">
        <f t="shared" si="2"/>
        <v>193.7</v>
      </c>
    </row>
    <row r="10" spans="1:17" ht="12.75">
      <c r="A10" s="49">
        <v>6</v>
      </c>
      <c r="B10" s="48">
        <v>157</v>
      </c>
      <c r="C10" s="48" t="s">
        <v>35</v>
      </c>
      <c r="D10" s="48" t="s">
        <v>22</v>
      </c>
      <c r="E10" s="48"/>
      <c r="F10" s="48"/>
      <c r="G10" s="48"/>
      <c r="H10" s="48">
        <v>208</v>
      </c>
      <c r="I10" s="48">
        <v>175</v>
      </c>
      <c r="J10" s="48">
        <v>211</v>
      </c>
      <c r="K10" s="48">
        <v>218</v>
      </c>
      <c r="L10" s="48">
        <v>159</v>
      </c>
      <c r="M10" s="48">
        <v>179</v>
      </c>
      <c r="N10" s="48">
        <v>195</v>
      </c>
      <c r="O10" s="49">
        <f t="shared" si="0"/>
        <v>1345</v>
      </c>
      <c r="P10" s="49">
        <f t="shared" si="1"/>
        <v>7</v>
      </c>
      <c r="Q10" s="50">
        <f t="shared" si="2"/>
        <v>192.14285714285714</v>
      </c>
    </row>
    <row r="11" spans="1:17" ht="12.75">
      <c r="A11" s="49">
        <v>7</v>
      </c>
      <c r="B11" s="48">
        <v>1122</v>
      </c>
      <c r="C11" s="48" t="s">
        <v>55</v>
      </c>
      <c r="D11" s="48" t="s">
        <v>26</v>
      </c>
      <c r="E11" s="48">
        <v>187</v>
      </c>
      <c r="F11" s="48">
        <v>183</v>
      </c>
      <c r="G11" s="48">
        <v>189</v>
      </c>
      <c r="H11" s="48">
        <v>248</v>
      </c>
      <c r="I11" s="48">
        <v>224</v>
      </c>
      <c r="J11" s="48">
        <v>190</v>
      </c>
      <c r="K11" s="48">
        <v>186</v>
      </c>
      <c r="L11" s="48">
        <v>141</v>
      </c>
      <c r="M11" s="48">
        <v>177</v>
      </c>
      <c r="N11" s="48">
        <v>181</v>
      </c>
      <c r="O11" s="49">
        <f>SUM(E11:N11)</f>
        <v>1906</v>
      </c>
      <c r="P11" s="49">
        <f>COUNT(E11:N11)</f>
        <v>10</v>
      </c>
      <c r="Q11" s="50">
        <f t="shared" si="2"/>
        <v>190.6</v>
      </c>
    </row>
    <row r="12" spans="1:17" ht="12.75">
      <c r="A12" s="49">
        <v>8</v>
      </c>
      <c r="B12" s="48">
        <v>1319</v>
      </c>
      <c r="C12" s="48" t="s">
        <v>27</v>
      </c>
      <c r="D12" s="48" t="s">
        <v>21</v>
      </c>
      <c r="E12" s="48">
        <v>183</v>
      </c>
      <c r="F12" s="48">
        <v>219</v>
      </c>
      <c r="G12" s="48">
        <v>159</v>
      </c>
      <c r="H12" s="48">
        <v>214</v>
      </c>
      <c r="I12" s="48">
        <v>202</v>
      </c>
      <c r="J12" s="48">
        <v>184</v>
      </c>
      <c r="K12" s="48">
        <v>185</v>
      </c>
      <c r="L12" s="48">
        <v>186</v>
      </c>
      <c r="M12" s="48">
        <v>180</v>
      </c>
      <c r="N12" s="48">
        <v>189</v>
      </c>
      <c r="O12" s="49">
        <f t="shared" si="0"/>
        <v>1901</v>
      </c>
      <c r="P12" s="49">
        <f t="shared" si="1"/>
        <v>10</v>
      </c>
      <c r="Q12" s="50">
        <f t="shared" si="2"/>
        <v>190.1</v>
      </c>
    </row>
    <row r="13" spans="1:17" ht="12.75">
      <c r="A13" s="49">
        <v>9</v>
      </c>
      <c r="B13" s="48">
        <v>158</v>
      </c>
      <c r="C13" s="48" t="s">
        <v>39</v>
      </c>
      <c r="D13" s="48" t="s">
        <v>37</v>
      </c>
      <c r="E13" s="48">
        <v>165</v>
      </c>
      <c r="F13" s="48">
        <v>201</v>
      </c>
      <c r="G13" s="48">
        <v>169</v>
      </c>
      <c r="H13" s="48">
        <v>228</v>
      </c>
      <c r="I13" s="48">
        <v>200</v>
      </c>
      <c r="J13" s="48">
        <v>205</v>
      </c>
      <c r="K13" s="48">
        <v>156</v>
      </c>
      <c r="L13" s="48">
        <v>158</v>
      </c>
      <c r="M13" s="48">
        <v>216</v>
      </c>
      <c r="N13" s="48">
        <v>194</v>
      </c>
      <c r="O13" s="49">
        <f>SUM(E13:N13)</f>
        <v>1892</v>
      </c>
      <c r="P13" s="49">
        <f>COUNT(E13:N13)</f>
        <v>10</v>
      </c>
      <c r="Q13" s="50">
        <f>O13/P13</f>
        <v>189.2</v>
      </c>
    </row>
    <row r="14" spans="1:17" ht="12.75">
      <c r="A14" s="49">
        <v>10</v>
      </c>
      <c r="B14" s="48">
        <v>833</v>
      </c>
      <c r="C14" s="48" t="s">
        <v>32</v>
      </c>
      <c r="D14" s="48" t="s">
        <v>22</v>
      </c>
      <c r="E14" s="48">
        <v>223</v>
      </c>
      <c r="F14" s="48">
        <v>158</v>
      </c>
      <c r="G14" s="48">
        <v>178</v>
      </c>
      <c r="H14" s="48"/>
      <c r="I14" s="48"/>
      <c r="J14" s="48"/>
      <c r="K14" s="48"/>
      <c r="L14" s="48"/>
      <c r="M14" s="48"/>
      <c r="N14" s="48"/>
      <c r="O14" s="49">
        <f t="shared" si="0"/>
        <v>559</v>
      </c>
      <c r="P14" s="49">
        <f t="shared" si="1"/>
        <v>3</v>
      </c>
      <c r="Q14" s="50">
        <f t="shared" si="2"/>
        <v>186.33333333333334</v>
      </c>
    </row>
    <row r="15" spans="1:17" ht="12.75">
      <c r="A15" s="49">
        <v>11</v>
      </c>
      <c r="B15" s="48">
        <v>797</v>
      </c>
      <c r="C15" s="48" t="s">
        <v>31</v>
      </c>
      <c r="D15" s="48" t="s">
        <v>22</v>
      </c>
      <c r="E15" s="48">
        <v>183</v>
      </c>
      <c r="F15" s="48">
        <v>144</v>
      </c>
      <c r="G15" s="48">
        <v>203</v>
      </c>
      <c r="H15" s="48">
        <v>170</v>
      </c>
      <c r="I15" s="48"/>
      <c r="J15" s="48"/>
      <c r="K15" s="48">
        <v>214</v>
      </c>
      <c r="L15" s="48">
        <v>184</v>
      </c>
      <c r="M15" s="48">
        <v>180</v>
      </c>
      <c r="N15" s="48">
        <v>211</v>
      </c>
      <c r="O15" s="49">
        <f t="shared" si="0"/>
        <v>1489</v>
      </c>
      <c r="P15" s="49">
        <f t="shared" si="1"/>
        <v>8</v>
      </c>
      <c r="Q15" s="50">
        <f t="shared" si="2"/>
        <v>186.125</v>
      </c>
    </row>
    <row r="16" spans="1:17" ht="12.75">
      <c r="A16" s="49">
        <v>12</v>
      </c>
      <c r="B16" s="48">
        <v>538</v>
      </c>
      <c r="C16" s="48" t="s">
        <v>53</v>
      </c>
      <c r="D16" s="48" t="s">
        <v>26</v>
      </c>
      <c r="E16" s="48">
        <v>147</v>
      </c>
      <c r="F16" s="48">
        <v>195</v>
      </c>
      <c r="G16" s="48">
        <v>169</v>
      </c>
      <c r="H16" s="48">
        <v>159</v>
      </c>
      <c r="I16" s="48">
        <v>166</v>
      </c>
      <c r="J16" s="48">
        <v>203</v>
      </c>
      <c r="K16" s="48">
        <v>209</v>
      </c>
      <c r="L16" s="48">
        <v>214</v>
      </c>
      <c r="M16" s="48">
        <v>225</v>
      </c>
      <c r="N16" s="48">
        <v>167</v>
      </c>
      <c r="O16" s="49">
        <f t="shared" si="0"/>
        <v>1854</v>
      </c>
      <c r="P16" s="49">
        <f t="shared" si="1"/>
        <v>10</v>
      </c>
      <c r="Q16" s="50">
        <f t="shared" si="2"/>
        <v>185.4</v>
      </c>
    </row>
    <row r="17" spans="1:17" ht="12.75">
      <c r="A17" s="49">
        <v>13</v>
      </c>
      <c r="B17" s="48">
        <v>745</v>
      </c>
      <c r="C17" s="48" t="s">
        <v>40</v>
      </c>
      <c r="D17" s="48" t="s">
        <v>37</v>
      </c>
      <c r="E17" s="48">
        <v>165</v>
      </c>
      <c r="F17" s="48">
        <v>167</v>
      </c>
      <c r="G17" s="48">
        <v>166</v>
      </c>
      <c r="H17" s="48">
        <v>175</v>
      </c>
      <c r="I17" s="48">
        <v>135</v>
      </c>
      <c r="J17" s="48">
        <v>226</v>
      </c>
      <c r="K17" s="48">
        <v>247</v>
      </c>
      <c r="L17" s="48">
        <v>177</v>
      </c>
      <c r="M17" s="48">
        <v>177</v>
      </c>
      <c r="N17" s="48">
        <v>178</v>
      </c>
      <c r="O17" s="49">
        <f>SUM(E17:N17)</f>
        <v>1813</v>
      </c>
      <c r="P17" s="49">
        <f t="shared" si="1"/>
        <v>10</v>
      </c>
      <c r="Q17" s="50">
        <f t="shared" si="2"/>
        <v>181.3</v>
      </c>
    </row>
    <row r="18" spans="1:17" ht="12.75">
      <c r="A18" s="49">
        <v>14</v>
      </c>
      <c r="B18" s="48">
        <v>628</v>
      </c>
      <c r="C18" s="48" t="s">
        <v>49</v>
      </c>
      <c r="D18" s="48" t="s">
        <v>25</v>
      </c>
      <c r="E18" s="48">
        <v>165</v>
      </c>
      <c r="F18" s="48">
        <v>161</v>
      </c>
      <c r="G18" s="48">
        <v>179</v>
      </c>
      <c r="H18" s="48">
        <v>157</v>
      </c>
      <c r="I18" s="48">
        <v>222</v>
      </c>
      <c r="J18" s="48">
        <v>177</v>
      </c>
      <c r="K18" s="48">
        <v>196</v>
      </c>
      <c r="L18" s="48">
        <v>193</v>
      </c>
      <c r="M18" s="48"/>
      <c r="N18" s="48"/>
      <c r="O18" s="49">
        <f t="shared" si="0"/>
        <v>1450</v>
      </c>
      <c r="P18" s="49">
        <f t="shared" si="1"/>
        <v>8</v>
      </c>
      <c r="Q18" s="50">
        <f t="shared" si="2"/>
        <v>181.25</v>
      </c>
    </row>
    <row r="19" spans="1:17" ht="12.75">
      <c r="A19" s="49">
        <v>15</v>
      </c>
      <c r="B19" s="48">
        <v>1622</v>
      </c>
      <c r="C19" s="48" t="s">
        <v>48</v>
      </c>
      <c r="D19" s="48" t="s">
        <v>25</v>
      </c>
      <c r="E19" s="48"/>
      <c r="F19" s="48"/>
      <c r="G19" s="48"/>
      <c r="H19" s="48">
        <v>231</v>
      </c>
      <c r="I19" s="48">
        <v>140</v>
      </c>
      <c r="J19" s="48">
        <v>183</v>
      </c>
      <c r="K19" s="48">
        <v>194</v>
      </c>
      <c r="L19" s="48">
        <v>163</v>
      </c>
      <c r="M19" s="48">
        <v>185</v>
      </c>
      <c r="N19" s="48">
        <v>169</v>
      </c>
      <c r="O19" s="49">
        <f t="shared" si="0"/>
        <v>1265</v>
      </c>
      <c r="P19" s="49">
        <f t="shared" si="1"/>
        <v>7</v>
      </c>
      <c r="Q19" s="50">
        <f t="shared" si="2"/>
        <v>180.71428571428572</v>
      </c>
    </row>
    <row r="20" spans="1:17" ht="12.75">
      <c r="A20" s="49">
        <v>16</v>
      </c>
      <c r="B20" s="48">
        <v>893</v>
      </c>
      <c r="C20" s="48" t="s">
        <v>28</v>
      </c>
      <c r="D20" s="48" t="s">
        <v>21</v>
      </c>
      <c r="E20" s="48">
        <v>155</v>
      </c>
      <c r="F20" s="48">
        <v>193</v>
      </c>
      <c r="G20" s="48">
        <v>179</v>
      </c>
      <c r="H20" s="48">
        <v>173</v>
      </c>
      <c r="I20" s="48">
        <v>202</v>
      </c>
      <c r="J20" s="48">
        <v>184</v>
      </c>
      <c r="K20" s="48">
        <v>206</v>
      </c>
      <c r="L20" s="48">
        <v>179</v>
      </c>
      <c r="M20" s="48">
        <v>169</v>
      </c>
      <c r="N20" s="48">
        <v>156</v>
      </c>
      <c r="O20" s="49">
        <f t="shared" si="0"/>
        <v>1796</v>
      </c>
      <c r="P20" s="49">
        <f t="shared" si="1"/>
        <v>10</v>
      </c>
      <c r="Q20" s="50">
        <f t="shared" si="2"/>
        <v>179.6</v>
      </c>
    </row>
    <row r="21" spans="1:17" ht="12.75">
      <c r="A21" s="49">
        <v>17</v>
      </c>
      <c r="B21" s="48">
        <v>840</v>
      </c>
      <c r="C21" s="48" t="s">
        <v>52</v>
      </c>
      <c r="D21" s="48" t="s">
        <v>26</v>
      </c>
      <c r="E21" s="48">
        <v>201</v>
      </c>
      <c r="F21" s="48">
        <v>178</v>
      </c>
      <c r="G21" s="48">
        <v>205</v>
      </c>
      <c r="H21" s="48">
        <v>202</v>
      </c>
      <c r="I21" s="48">
        <v>160</v>
      </c>
      <c r="J21" s="48">
        <v>147</v>
      </c>
      <c r="K21" s="48">
        <v>165</v>
      </c>
      <c r="L21" s="48">
        <v>206</v>
      </c>
      <c r="M21" s="48">
        <v>160</v>
      </c>
      <c r="N21" s="48">
        <v>157</v>
      </c>
      <c r="O21" s="49">
        <f t="shared" si="0"/>
        <v>1781</v>
      </c>
      <c r="P21" s="49">
        <f t="shared" si="1"/>
        <v>10</v>
      </c>
      <c r="Q21" s="50">
        <f t="shared" si="2"/>
        <v>178.1</v>
      </c>
    </row>
    <row r="22" spans="1:17" ht="12.75">
      <c r="A22" s="49">
        <v>18</v>
      </c>
      <c r="B22" s="48">
        <v>1665</v>
      </c>
      <c r="C22" s="48" t="s">
        <v>45</v>
      </c>
      <c r="D22" s="48" t="s">
        <v>24</v>
      </c>
      <c r="E22" s="48">
        <v>141</v>
      </c>
      <c r="F22" s="48">
        <v>168</v>
      </c>
      <c r="G22" s="48">
        <v>150</v>
      </c>
      <c r="H22" s="48">
        <v>170</v>
      </c>
      <c r="I22" s="48"/>
      <c r="J22" s="48"/>
      <c r="K22" s="48">
        <v>181</v>
      </c>
      <c r="L22" s="48">
        <v>218</v>
      </c>
      <c r="M22" s="48">
        <v>214</v>
      </c>
      <c r="N22" s="48">
        <v>174</v>
      </c>
      <c r="O22" s="49">
        <f t="shared" si="0"/>
        <v>1416</v>
      </c>
      <c r="P22" s="49">
        <f t="shared" si="1"/>
        <v>8</v>
      </c>
      <c r="Q22" s="50">
        <f t="shared" si="2"/>
        <v>177</v>
      </c>
    </row>
    <row r="23" spans="1:17" ht="12.75">
      <c r="A23" s="49">
        <v>19</v>
      </c>
      <c r="B23" s="48">
        <v>1145</v>
      </c>
      <c r="C23" s="48" t="s">
        <v>29</v>
      </c>
      <c r="D23" s="48" t="s">
        <v>21</v>
      </c>
      <c r="E23" s="48">
        <v>163</v>
      </c>
      <c r="F23" s="48">
        <v>159</v>
      </c>
      <c r="G23" s="48">
        <v>232</v>
      </c>
      <c r="H23" s="48">
        <v>184</v>
      </c>
      <c r="I23" s="48">
        <v>159</v>
      </c>
      <c r="J23" s="48">
        <v>187</v>
      </c>
      <c r="K23" s="48">
        <v>152</v>
      </c>
      <c r="L23" s="48">
        <v>190</v>
      </c>
      <c r="M23" s="48">
        <v>181</v>
      </c>
      <c r="N23" s="48">
        <v>159</v>
      </c>
      <c r="O23" s="49">
        <f t="shared" si="0"/>
        <v>1766</v>
      </c>
      <c r="P23" s="49">
        <f t="shared" si="1"/>
        <v>10</v>
      </c>
      <c r="Q23" s="50">
        <f t="shared" si="2"/>
        <v>176.6</v>
      </c>
    </row>
    <row r="24" spans="1:17" ht="12.75">
      <c r="A24" s="49">
        <v>20</v>
      </c>
      <c r="B24" s="48">
        <v>1453</v>
      </c>
      <c r="C24" s="48" t="s">
        <v>47</v>
      </c>
      <c r="D24" s="48" t="s">
        <v>25</v>
      </c>
      <c r="E24" s="48">
        <v>113</v>
      </c>
      <c r="F24" s="48">
        <v>161</v>
      </c>
      <c r="G24" s="48">
        <v>155</v>
      </c>
      <c r="H24" s="48">
        <v>171</v>
      </c>
      <c r="I24" s="48">
        <v>183</v>
      </c>
      <c r="J24" s="48">
        <v>157</v>
      </c>
      <c r="K24" s="48">
        <v>182</v>
      </c>
      <c r="L24" s="48">
        <v>209</v>
      </c>
      <c r="M24" s="48">
        <v>169</v>
      </c>
      <c r="N24" s="48">
        <v>244</v>
      </c>
      <c r="O24" s="49">
        <f t="shared" si="0"/>
        <v>1744</v>
      </c>
      <c r="P24" s="49">
        <f t="shared" si="1"/>
        <v>10</v>
      </c>
      <c r="Q24" s="50">
        <f t="shared" si="2"/>
        <v>174.4</v>
      </c>
    </row>
    <row r="25" spans="1:17" ht="12.75">
      <c r="A25" s="49">
        <v>21</v>
      </c>
      <c r="B25" s="48">
        <v>1854</v>
      </c>
      <c r="C25" s="48" t="s">
        <v>51</v>
      </c>
      <c r="D25" s="48" t="s">
        <v>25</v>
      </c>
      <c r="E25" s="48">
        <v>178</v>
      </c>
      <c r="F25" s="48">
        <v>216</v>
      </c>
      <c r="G25" s="48">
        <v>141</v>
      </c>
      <c r="H25" s="48"/>
      <c r="I25" s="48"/>
      <c r="J25" s="48"/>
      <c r="K25" s="48">
        <v>213</v>
      </c>
      <c r="L25" s="48">
        <v>150</v>
      </c>
      <c r="M25" s="48">
        <v>171</v>
      </c>
      <c r="N25" s="48">
        <v>147</v>
      </c>
      <c r="O25" s="49">
        <f t="shared" si="0"/>
        <v>1216</v>
      </c>
      <c r="P25" s="49">
        <f t="shared" si="1"/>
        <v>7</v>
      </c>
      <c r="Q25" s="50">
        <f t="shared" si="2"/>
        <v>173.71428571428572</v>
      </c>
    </row>
    <row r="26" spans="1:17" ht="12.75">
      <c r="A26" s="49">
        <v>22</v>
      </c>
      <c r="B26" s="48">
        <v>229</v>
      </c>
      <c r="C26" s="48" t="s">
        <v>41</v>
      </c>
      <c r="D26" s="48" t="s">
        <v>37</v>
      </c>
      <c r="E26" s="48">
        <v>159</v>
      </c>
      <c r="F26" s="48">
        <v>194</v>
      </c>
      <c r="G26" s="48">
        <v>174</v>
      </c>
      <c r="H26" s="48">
        <v>164</v>
      </c>
      <c r="I26" s="48">
        <v>201</v>
      </c>
      <c r="J26" s="48">
        <v>151</v>
      </c>
      <c r="K26" s="48">
        <v>180</v>
      </c>
      <c r="L26" s="48">
        <v>145</v>
      </c>
      <c r="M26" s="48">
        <v>181</v>
      </c>
      <c r="N26" s="48">
        <v>180</v>
      </c>
      <c r="O26" s="49">
        <f t="shared" si="0"/>
        <v>1729</v>
      </c>
      <c r="P26" s="49">
        <f t="shared" si="1"/>
        <v>10</v>
      </c>
      <c r="Q26" s="50">
        <f t="shared" si="2"/>
        <v>172.9</v>
      </c>
    </row>
    <row r="27" spans="1:17" ht="12.75">
      <c r="A27" s="49">
        <v>23</v>
      </c>
      <c r="B27" s="48">
        <v>1888</v>
      </c>
      <c r="C27" s="48" t="s">
        <v>42</v>
      </c>
      <c r="D27" s="48" t="s">
        <v>24</v>
      </c>
      <c r="E27" s="48">
        <v>161</v>
      </c>
      <c r="F27" s="48">
        <v>156</v>
      </c>
      <c r="G27" s="48"/>
      <c r="H27" s="48"/>
      <c r="I27" s="48">
        <v>157</v>
      </c>
      <c r="J27" s="48">
        <v>156</v>
      </c>
      <c r="K27" s="48">
        <v>172</v>
      </c>
      <c r="L27" s="48">
        <v>186</v>
      </c>
      <c r="M27" s="48">
        <v>214</v>
      </c>
      <c r="N27" s="48">
        <v>169</v>
      </c>
      <c r="O27" s="49">
        <f t="shared" si="0"/>
        <v>1371</v>
      </c>
      <c r="P27" s="49">
        <f t="shared" si="1"/>
        <v>8</v>
      </c>
      <c r="Q27" s="50">
        <f t="shared" si="2"/>
        <v>171.375</v>
      </c>
    </row>
    <row r="28" spans="1:17" ht="12.75">
      <c r="A28" s="49">
        <v>24</v>
      </c>
      <c r="B28" s="48">
        <v>2135</v>
      </c>
      <c r="C28" s="48" t="s">
        <v>36</v>
      </c>
      <c r="D28" s="48" t="s">
        <v>22</v>
      </c>
      <c r="E28" s="48"/>
      <c r="F28" s="48"/>
      <c r="G28" s="48"/>
      <c r="H28" s="48"/>
      <c r="I28" s="48">
        <v>170</v>
      </c>
      <c r="J28" s="48">
        <v>171</v>
      </c>
      <c r="K28" s="48"/>
      <c r="L28" s="48"/>
      <c r="M28" s="48"/>
      <c r="N28" s="48"/>
      <c r="O28" s="49">
        <f t="shared" si="0"/>
        <v>341</v>
      </c>
      <c r="P28" s="49">
        <f>COUNT(E28:N28)</f>
        <v>2</v>
      </c>
      <c r="Q28" s="50">
        <f t="shared" si="2"/>
        <v>170.5</v>
      </c>
    </row>
    <row r="29" spans="1:17" ht="12.75">
      <c r="A29" s="49">
        <v>25</v>
      </c>
      <c r="B29" s="48">
        <v>1505</v>
      </c>
      <c r="C29" s="48" t="s">
        <v>54</v>
      </c>
      <c r="D29" s="48" t="s">
        <v>26</v>
      </c>
      <c r="E29" s="48">
        <v>211</v>
      </c>
      <c r="F29" s="48">
        <v>185</v>
      </c>
      <c r="G29" s="48">
        <v>143</v>
      </c>
      <c r="H29" s="48">
        <v>162</v>
      </c>
      <c r="I29" s="48">
        <v>151</v>
      </c>
      <c r="J29" s="48">
        <v>179</v>
      </c>
      <c r="K29" s="48">
        <v>156</v>
      </c>
      <c r="L29" s="48">
        <v>149</v>
      </c>
      <c r="M29" s="48">
        <v>180</v>
      </c>
      <c r="N29" s="48">
        <v>188</v>
      </c>
      <c r="O29" s="49">
        <f t="shared" si="0"/>
        <v>1704</v>
      </c>
      <c r="P29" s="49">
        <f t="shared" si="1"/>
        <v>10</v>
      </c>
      <c r="Q29" s="50">
        <f t="shared" si="2"/>
        <v>170.4</v>
      </c>
    </row>
    <row r="30" spans="1:17" ht="12.75">
      <c r="A30" s="49">
        <v>26</v>
      </c>
      <c r="B30" s="48">
        <v>1947</v>
      </c>
      <c r="C30" s="51" t="s">
        <v>44</v>
      </c>
      <c r="D30" s="51" t="s">
        <v>24</v>
      </c>
      <c r="E30" s="51">
        <v>150</v>
      </c>
      <c r="F30" s="51">
        <v>245</v>
      </c>
      <c r="G30" s="51">
        <v>151</v>
      </c>
      <c r="H30" s="51">
        <v>193</v>
      </c>
      <c r="I30" s="51">
        <v>126</v>
      </c>
      <c r="J30" s="51">
        <v>192</v>
      </c>
      <c r="K30" s="51"/>
      <c r="L30" s="51"/>
      <c r="M30" s="51">
        <v>138</v>
      </c>
      <c r="N30" s="51">
        <v>156</v>
      </c>
      <c r="O30" s="49">
        <f t="shared" si="0"/>
        <v>1351</v>
      </c>
      <c r="P30" s="49">
        <f t="shared" si="1"/>
        <v>8</v>
      </c>
      <c r="Q30" s="50">
        <f t="shared" si="2"/>
        <v>168.875</v>
      </c>
    </row>
    <row r="31" spans="1:17" ht="12.75">
      <c r="A31" s="49">
        <v>27</v>
      </c>
      <c r="B31" s="48">
        <v>1891</v>
      </c>
      <c r="C31" s="48" t="s">
        <v>50</v>
      </c>
      <c r="D31" s="48" t="s">
        <v>25</v>
      </c>
      <c r="E31" s="48">
        <v>148</v>
      </c>
      <c r="F31" s="48">
        <v>129</v>
      </c>
      <c r="G31" s="48">
        <v>130</v>
      </c>
      <c r="H31" s="48">
        <v>159</v>
      </c>
      <c r="I31" s="48">
        <v>154</v>
      </c>
      <c r="J31" s="48">
        <v>207</v>
      </c>
      <c r="K31" s="48"/>
      <c r="L31" s="48"/>
      <c r="M31" s="48">
        <v>225</v>
      </c>
      <c r="N31" s="48">
        <v>140</v>
      </c>
      <c r="O31" s="49">
        <f t="shared" si="0"/>
        <v>1292</v>
      </c>
      <c r="P31" s="49">
        <f t="shared" si="1"/>
        <v>8</v>
      </c>
      <c r="Q31" s="50">
        <f t="shared" si="2"/>
        <v>161.5</v>
      </c>
    </row>
    <row r="32" spans="1:17" ht="12.75">
      <c r="A32" s="49">
        <v>28</v>
      </c>
      <c r="B32" s="48">
        <v>1407</v>
      </c>
      <c r="C32" s="48" t="s">
        <v>46</v>
      </c>
      <c r="D32" s="48" t="s">
        <v>24</v>
      </c>
      <c r="E32" s="48">
        <v>161</v>
      </c>
      <c r="F32" s="48">
        <v>181</v>
      </c>
      <c r="G32" s="48">
        <v>164</v>
      </c>
      <c r="H32" s="48">
        <v>170</v>
      </c>
      <c r="I32" s="48">
        <v>138</v>
      </c>
      <c r="J32" s="48">
        <v>144</v>
      </c>
      <c r="K32" s="48">
        <v>157</v>
      </c>
      <c r="L32" s="48">
        <v>166</v>
      </c>
      <c r="M32" s="48"/>
      <c r="N32" s="48"/>
      <c r="O32" s="49">
        <f t="shared" si="0"/>
        <v>1281</v>
      </c>
      <c r="P32" s="49">
        <f t="shared" si="1"/>
        <v>8</v>
      </c>
      <c r="Q32" s="50">
        <f t="shared" si="2"/>
        <v>160.125</v>
      </c>
    </row>
    <row r="33" spans="1:17" ht="12.75">
      <c r="A33" s="49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>
        <f>SUM(E33:N33)</f>
        <v>0</v>
      </c>
      <c r="P33" s="49">
        <f>COUNT(E33:N33)</f>
        <v>0</v>
      </c>
      <c r="Q33" s="50" t="e">
        <f>O33/P33</f>
        <v>#DIV/0!</v>
      </c>
    </row>
    <row r="34" spans="1:17" ht="12.75">
      <c r="A34" s="49">
        <v>30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>
        <f t="shared" si="0"/>
        <v>0</v>
      </c>
      <c r="P34" s="49">
        <f t="shared" si="1"/>
        <v>0</v>
      </c>
      <c r="Q34" s="50" t="e">
        <f t="shared" si="2"/>
        <v>#DIV/0!</v>
      </c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O46" s="5"/>
      <c r="P46" s="5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O54" s="5"/>
      <c r="P54" s="5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3"/>
      <c r="B56" s="2"/>
      <c r="O56" s="5"/>
      <c r="P56" s="5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52"/>
      <c r="B59" s="10"/>
      <c r="O59" s="5"/>
      <c r="P59" s="5"/>
      <c r="Q59" s="4"/>
    </row>
    <row r="60" spans="1:17" ht="12.75">
      <c r="A60" s="5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52"/>
      <c r="B65" s="10"/>
      <c r="O65" s="5"/>
      <c r="P65" s="5"/>
      <c r="Q65" s="4"/>
    </row>
    <row r="66" spans="15:17" ht="12.75">
      <c r="O66" s="5"/>
      <c r="P66" s="5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15:16" ht="12">
      <c r="O70" s="5"/>
      <c r="P70" s="5"/>
    </row>
    <row r="71" ht="12">
      <c r="P71" s="5"/>
    </row>
    <row r="72" ht="12">
      <c r="P72" s="5"/>
    </row>
    <row r="73" ht="12">
      <c r="P73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scale="99" r:id="rId1"/>
  <headerFooter alignWithMargins="0">
    <oddHeader>&amp;C&amp;"Arial,Negrita"&amp;16
LLIGA CATALANA DE BOWLING 2008-2009
2a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2009-05-19T13:26:52Z</cp:lastPrinted>
  <dcterms:created xsi:type="dcterms:W3CDTF">1999-10-03T14:06:37Z</dcterms:created>
  <dcterms:modified xsi:type="dcterms:W3CDTF">2009-05-19T13:27:42Z</dcterms:modified>
  <cp:category/>
  <cp:version/>
  <cp:contentType/>
  <cp:contentStatus/>
</cp:coreProperties>
</file>